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SGIO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hKLP9jI8SPVys8YLxaB4MVsM9caw=="/>
    </ext>
  </extLst>
</workbook>
</file>

<file path=xl/sharedStrings.xml><?xml version="1.0" encoding="utf-8"?>
<sst xmlns="http://schemas.openxmlformats.org/spreadsheetml/2006/main" count="89" uniqueCount="60">
  <si>
    <t>Begroting 2021</t>
  </si>
  <si>
    <t>Toelichting</t>
  </si>
  <si>
    <t>IN</t>
  </si>
  <si>
    <t>UIT</t>
  </si>
  <si>
    <t>SALDO</t>
  </si>
  <si>
    <t xml:space="preserve">Contributie leden </t>
  </si>
  <si>
    <t>Het LOSGIO ontvangt 10,- per aios die lid is van zijn/haar wetenschappelijke vereniging.</t>
  </si>
  <si>
    <t>Lidmaatschap AJN (jeugdartsen)</t>
  </si>
  <si>
    <t>Bedragen zijn  gebaseerd op ledenaantal 2021. Mogelijke contributieverhoging nog niet meegerekend</t>
  </si>
  <si>
    <t>SBOH (M en G)</t>
  </si>
  <si>
    <t>-</t>
  </si>
  <si>
    <t>Lidmaatschap FMG (forensische)</t>
  </si>
  <si>
    <t>Lidmaatschap VAV (artsen volksgezondheid)</t>
  </si>
  <si>
    <t>Lidmaatschap NVIB (infectieziekte bestrijding)</t>
  </si>
  <si>
    <t>Lidmaatschap NVMM (medische milieukunde)</t>
  </si>
  <si>
    <t>Lidmaatschap NVVG (verzekeringsartsen)</t>
  </si>
  <si>
    <t>Lidmaatschap NVAB (bedrijfsartsen)</t>
  </si>
  <si>
    <t>Lidmaatschap NVDG (donorgeneeskunde)</t>
  </si>
  <si>
    <t>Lidmaatschap VVAK (vertrouwensartsen)</t>
  </si>
  <si>
    <t>Verenigingskosten</t>
  </si>
  <si>
    <t xml:space="preserve">Bankrekening </t>
  </si>
  <si>
    <t>ING zakelijk</t>
  </si>
  <si>
    <t>Euronet lidmaatschap</t>
  </si>
  <si>
    <t>Euronet is het Europese netwerk voor aios werkzaam in de Public Health</t>
  </si>
  <si>
    <t>Website en emaildienst</t>
  </si>
  <si>
    <t>Hosting  website en mailserver (Destiny: 123,- pmnd)</t>
  </si>
  <si>
    <t>Bestuurs- en commissiekosten</t>
  </si>
  <si>
    <t xml:space="preserve">Vergaderingen </t>
  </si>
  <si>
    <t>De algemene vergaderingen worden voorzien van pizza (algemeen LOSGIO á €50). Mogelijk minder kosten door vergaderen op afstand</t>
  </si>
  <si>
    <t xml:space="preserve">Heidag bestuur </t>
  </si>
  <si>
    <t xml:space="preserve">bedoeld om vergaderruimte te regelen, een hapje te eten of een activiteit te plannen voor de teambuilding. </t>
  </si>
  <si>
    <t xml:space="preserve">Representatie </t>
  </si>
  <si>
    <t>De vertrekkende bestuursleden worden bedankt voor hun inzet voor het LOSGIO, representatie externe relaties</t>
  </si>
  <si>
    <t>Besturendag</t>
  </si>
  <si>
    <t>Latere schatting hiervan volgt. Bedrag nu bepaald op eerdere schatting</t>
  </si>
  <si>
    <t>Reiskosten 2021</t>
  </si>
  <si>
    <t>Reiskosten voor vergaderingen e.d.; vergoeding obv OV 2e klas of met auto 19ct/km; parkeerkosten</t>
  </si>
  <si>
    <t>Portefeuille opleiding</t>
  </si>
  <si>
    <t xml:space="preserve">Opleidingsactiviteit </t>
  </si>
  <si>
    <t xml:space="preserve">Activiteit voor alle actieve aios binnen de opleiding. </t>
  </si>
  <si>
    <t>Activiteiten</t>
  </si>
  <si>
    <t>Sportdag</t>
  </si>
  <si>
    <t>Sponsorgeld sportdag (SBOH/NSPOH?)</t>
  </si>
  <si>
    <t>Initiatieven leden</t>
  </si>
  <si>
    <t>Extra budget voor niet begrote activiteiten o.b.v. initiatief (bestuurs-)leden</t>
  </si>
  <si>
    <t>PR</t>
  </si>
  <si>
    <t xml:space="preserve">Promotiemateriaal </t>
  </si>
  <si>
    <t>Voor nieuwe gadgets om bijv. uit te delen op de AIOS-dag</t>
  </si>
  <si>
    <t>5% onvoorziene uitgaven</t>
  </si>
  <si>
    <t>TOTAAL:</t>
  </si>
  <si>
    <t>KAS</t>
  </si>
  <si>
    <t>Totaal:</t>
  </si>
  <si>
    <t>Reiskosten 2020</t>
  </si>
  <si>
    <t>Sportdag voorjaar/zomer</t>
  </si>
  <si>
    <t>AIOS congres 2021</t>
  </si>
  <si>
    <t>Kosten locatie en catering</t>
  </si>
  <si>
    <t>Sprekers</t>
  </si>
  <si>
    <t>Representatie</t>
  </si>
  <si>
    <t>Sponsorgelden</t>
  </si>
  <si>
    <t>Subtotaal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</si>
</sst>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</numFmts>
  <fonts count="16">
    <font>
      <sz val="11.0"/>
      <color theme="1"/>
      <name val="Arial"/>
    </font>
    <font>
      <b/>
      <sz val="20.0"/>
      <color theme="1"/>
      <name val="Calibri"/>
    </font>
    <font>
      <sz val="11.0"/>
      <color theme="1"/>
      <name val="Calibri"/>
    </font>
    <font>
      <sz val="10.0"/>
      <color theme="1"/>
      <name val="Arial"/>
    </font>
    <font>
      <b/>
      <sz val="11.0"/>
      <color theme="1"/>
      <name val="Calibri"/>
    </font>
    <font>
      <b/>
      <sz val="18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sz val="9.0"/>
      <color theme="1"/>
      <name val="Calibri"/>
    </font>
    <font>
      <b/>
      <sz val="10.0"/>
      <color rgb="FFFF0000"/>
      <name val="Calibri"/>
    </font>
    <font>
      <i/>
      <sz val="11.0"/>
      <color theme="1"/>
      <name val="Calibri"/>
    </font>
    <font>
      <b/>
      <sz val="9.0"/>
      <color theme="1"/>
      <name val="Calibri"/>
    </font>
    <font>
      <b/>
      <i/>
      <sz val="10.0"/>
      <color theme="1"/>
      <name val="Calibri"/>
    </font>
    <font>
      <b/>
      <i/>
      <sz val="9.0"/>
      <color rgb="FF000000"/>
      <name val="Calibri"/>
    </font>
    <font>
      <b/>
      <i/>
      <sz val="11.0"/>
      <color theme="1"/>
      <name val="Calibri"/>
    </font>
    <font>
      <b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164" xfId="0" applyFont="1" applyNumberFormat="1"/>
    <xf borderId="0" fillId="0" fontId="3" numFmtId="165" xfId="0" applyFont="1" applyNumberFormat="1"/>
    <xf borderId="0" fillId="0" fontId="4" numFmtId="164" xfId="0" applyFont="1" applyNumberFormat="1"/>
    <xf borderId="0" fillId="0" fontId="5" numFmtId="164" xfId="0" applyFont="1" applyNumberFormat="1"/>
    <xf borderId="0" fillId="0" fontId="6" numFmtId="164" xfId="0" applyFont="1" applyNumberFormat="1"/>
    <xf borderId="0" fillId="0" fontId="7" numFmtId="164" xfId="0" applyFont="1" applyNumberFormat="1"/>
    <xf borderId="1" fillId="0" fontId="4" numFmtId="164" xfId="0" applyBorder="1" applyFont="1" applyNumberFormat="1"/>
    <xf borderId="2" fillId="0" fontId="6" numFmtId="164" xfId="0" applyBorder="1" applyFont="1" applyNumberFormat="1"/>
    <xf borderId="3" fillId="0" fontId="6" numFmtId="164" xfId="0" applyBorder="1" applyFont="1" applyNumberFormat="1"/>
    <xf borderId="4" fillId="0" fontId="4" numFmtId="164" xfId="0" applyBorder="1" applyFont="1" applyNumberFormat="1"/>
    <xf borderId="5" fillId="0" fontId="4" numFmtId="164" xfId="0" applyBorder="1" applyFont="1" applyNumberFormat="1"/>
    <xf borderId="2" fillId="0" fontId="4" numFmtId="164" xfId="0" applyBorder="1" applyFont="1" applyNumberFormat="1"/>
    <xf borderId="6" fillId="0" fontId="4" numFmtId="164" xfId="0" applyBorder="1" applyFont="1" applyNumberFormat="1"/>
    <xf borderId="4" fillId="0" fontId="8" numFmtId="164" xfId="0" applyBorder="1" applyFont="1" applyNumberFormat="1"/>
    <xf borderId="4" fillId="0" fontId="7" numFmtId="164" xfId="0" applyBorder="1" applyFont="1" applyNumberFormat="1"/>
    <xf borderId="1" fillId="0" fontId="6" numFmtId="164" xfId="0" applyBorder="1" applyFont="1" applyNumberFormat="1"/>
    <xf borderId="6" fillId="0" fontId="7" numFmtId="164" xfId="0" applyBorder="1" applyFont="1" applyNumberFormat="1"/>
    <xf borderId="4" fillId="0" fontId="6" numFmtId="164" xfId="0" applyBorder="1" applyFont="1" applyNumberFormat="1"/>
    <xf borderId="7" fillId="0" fontId="6" numFmtId="164" xfId="0" applyAlignment="1" applyBorder="1" applyFont="1" applyNumberFormat="1">
      <alignment readingOrder="0"/>
    </xf>
    <xf borderId="6" fillId="0" fontId="6" numFmtId="164" xfId="0" applyBorder="1" applyFont="1" applyNumberFormat="1"/>
    <xf borderId="7" fillId="0" fontId="8" numFmtId="164" xfId="0" applyAlignment="1" applyBorder="1" applyFont="1" applyNumberFormat="1">
      <alignment readingOrder="0"/>
    </xf>
    <xf borderId="4" fillId="0" fontId="6" numFmtId="164" xfId="0" applyAlignment="1" applyBorder="1" applyFont="1" applyNumberFormat="1">
      <alignment readingOrder="0"/>
    </xf>
    <xf borderId="7" fillId="0" fontId="8" numFmtId="164" xfId="0" applyBorder="1" applyFont="1" applyNumberFormat="1"/>
    <xf borderId="7" fillId="0" fontId="6" numFmtId="164" xfId="0" applyBorder="1" applyFont="1" applyNumberFormat="1"/>
    <xf borderId="8" fillId="2" fontId="6" numFmtId="164" xfId="0" applyBorder="1" applyFill="1" applyFont="1" applyNumberFormat="1"/>
    <xf borderId="4" fillId="0" fontId="2" numFmtId="164" xfId="0" applyBorder="1" applyFont="1" applyNumberFormat="1"/>
    <xf borderId="0" fillId="0" fontId="9" numFmtId="164" xfId="0" applyFont="1" applyNumberFormat="1"/>
    <xf borderId="4" fillId="0" fontId="10" numFmtId="164" xfId="0" applyBorder="1" applyFont="1" applyNumberFormat="1"/>
    <xf borderId="9" fillId="0" fontId="6" numFmtId="164" xfId="0" applyAlignment="1" applyBorder="1" applyFont="1" applyNumberFormat="1">
      <alignment readingOrder="0"/>
    </xf>
    <xf borderId="8" fillId="3" fontId="6" numFmtId="164" xfId="0" applyBorder="1" applyFill="1" applyFont="1" applyNumberFormat="1"/>
    <xf borderId="7" fillId="0" fontId="11" numFmtId="164" xfId="0" applyBorder="1" applyFont="1" applyNumberFormat="1"/>
    <xf borderId="4" fillId="0" fontId="12" numFmtId="164" xfId="0" applyBorder="1" applyFont="1" applyNumberFormat="1"/>
    <xf borderId="1" fillId="0" fontId="12" numFmtId="164" xfId="0" applyBorder="1" applyFont="1" applyNumberFormat="1"/>
    <xf borderId="1" fillId="0" fontId="7" numFmtId="164" xfId="0" applyBorder="1" applyFont="1" applyNumberFormat="1"/>
    <xf borderId="4" fillId="0" fontId="11" numFmtId="164" xfId="0" applyBorder="1" applyFont="1" applyNumberFormat="1"/>
    <xf borderId="10" fillId="0" fontId="2" numFmtId="164" xfId="0" applyBorder="1" applyFont="1" applyNumberFormat="1"/>
    <xf borderId="10" fillId="0" fontId="6" numFmtId="164" xfId="0" applyBorder="1" applyFont="1" applyNumberFormat="1"/>
    <xf borderId="11" fillId="0" fontId="6" numFmtId="164" xfId="0" applyBorder="1" applyFont="1" applyNumberFormat="1"/>
    <xf borderId="12" fillId="0" fontId="8" numFmtId="164" xfId="0" applyBorder="1" applyFont="1" applyNumberFormat="1"/>
    <xf borderId="13" fillId="0" fontId="7" numFmtId="164" xfId="0" applyBorder="1" applyFont="1" applyNumberFormat="1"/>
    <xf borderId="14" fillId="0" fontId="13" numFmtId="164" xfId="0" applyBorder="1" applyFont="1" applyNumberFormat="1"/>
    <xf borderId="0" fillId="0" fontId="12" numFmtId="164" xfId="0" applyFont="1" applyNumberFormat="1"/>
    <xf borderId="0" fillId="0" fontId="14" numFmtId="164" xfId="0" applyFont="1" applyNumberFormat="1"/>
    <xf borderId="15" fillId="0" fontId="14" numFmtId="164" xfId="0" applyBorder="1" applyFont="1" applyNumberFormat="1"/>
    <xf borderId="6" fillId="0" fontId="2" numFmtId="164" xfId="0" applyBorder="1" applyFont="1" applyNumberFormat="1"/>
    <xf borderId="9" fillId="0" fontId="2" numFmtId="164" xfId="0" applyBorder="1" applyFont="1" applyNumberFormat="1"/>
    <xf borderId="0" fillId="0" fontId="15" numFmtId="0" xfId="0" applyFont="1"/>
    <xf borderId="4" fillId="0" fontId="15" numFmtId="164" xfId="0" applyBorder="1" applyFont="1" applyNumberFormat="1"/>
    <xf borderId="4" fillId="0" fontId="1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25"/>
    <col customWidth="1" min="2" max="2" width="14.75"/>
    <col customWidth="1" min="3" max="4" width="14.63"/>
    <col customWidth="1" min="5" max="5" width="7.63"/>
    <col customWidth="1" min="6" max="6" width="55.38"/>
    <col customWidth="1" min="7" max="7" width="11.38"/>
    <col customWidth="1" min="8" max="14" width="7.0"/>
    <col customWidth="1" min="15" max="15" width="8.5"/>
    <col customWidth="1" min="16" max="26" width="7.0"/>
  </cols>
  <sheetData>
    <row r="1" ht="13.5" customHeight="1">
      <c r="A1" s="1" t="s">
        <v>0</v>
      </c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7"/>
      <c r="B3" s="8" t="s">
        <v>0</v>
      </c>
      <c r="C3" s="9"/>
      <c r="D3" s="10"/>
      <c r="E3" s="6"/>
      <c r="F3" s="11" t="s">
        <v>1</v>
      </c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2"/>
      <c r="B4" s="12" t="s">
        <v>2</v>
      </c>
      <c r="C4" s="12" t="s">
        <v>3</v>
      </c>
      <c r="D4" s="13" t="s">
        <v>4</v>
      </c>
      <c r="E4" s="14"/>
      <c r="F4" s="15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11" t="s">
        <v>5</v>
      </c>
      <c r="B5" s="16"/>
      <c r="C5" s="16"/>
      <c r="D5" s="17"/>
      <c r="E5" s="18"/>
      <c r="F5" s="15" t="s">
        <v>6</v>
      </c>
      <c r="G5" s="6"/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9" t="s">
        <v>7</v>
      </c>
      <c r="B6" s="20">
        <v>840.0</v>
      </c>
      <c r="C6" s="19">
        <v>0.0</v>
      </c>
      <c r="D6" s="17"/>
      <c r="E6" s="21"/>
      <c r="F6" s="22" t="s">
        <v>8</v>
      </c>
      <c r="G6" s="6"/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9" t="s">
        <v>9</v>
      </c>
      <c r="B7" s="20">
        <v>2210.0</v>
      </c>
      <c r="C7" s="23" t="s">
        <v>10</v>
      </c>
      <c r="D7" s="17"/>
      <c r="E7" s="21"/>
      <c r="F7" s="24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9" t="s">
        <v>11</v>
      </c>
      <c r="B8" s="20">
        <v>55.0</v>
      </c>
      <c r="C8" s="19">
        <v>0.0</v>
      </c>
      <c r="D8" s="17"/>
      <c r="E8" s="21"/>
      <c r="F8" s="24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 t="s">
        <v>12</v>
      </c>
      <c r="B9" s="20">
        <v>45.0</v>
      </c>
      <c r="C9" s="19">
        <v>0.0</v>
      </c>
      <c r="D9" s="17"/>
      <c r="E9" s="21"/>
      <c r="F9" s="24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19" t="s">
        <v>13</v>
      </c>
      <c r="B10" s="25">
        <v>290.0</v>
      </c>
      <c r="C10" s="19">
        <v>0.0</v>
      </c>
      <c r="D10" s="17"/>
      <c r="E10" s="21"/>
      <c r="F10" s="24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9" t="s">
        <v>14</v>
      </c>
      <c r="B11" s="25">
        <v>40.0</v>
      </c>
      <c r="C11" s="19">
        <v>0.0</v>
      </c>
      <c r="D11" s="17"/>
      <c r="E11" s="21"/>
      <c r="F11" s="24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 t="s">
        <v>15</v>
      </c>
      <c r="B12" s="20">
        <v>1340.0</v>
      </c>
      <c r="C12" s="19">
        <v>0.0</v>
      </c>
      <c r="D12" s="17"/>
      <c r="E12" s="21"/>
      <c r="F12" s="24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 t="s">
        <v>16</v>
      </c>
      <c r="B13" s="20">
        <v>2700.0</v>
      </c>
      <c r="C13" s="19">
        <v>0.0</v>
      </c>
      <c r="D13" s="26"/>
      <c r="E13" s="21"/>
      <c r="F13" s="24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 t="s">
        <v>17</v>
      </c>
      <c r="B14" s="20">
        <v>0.0</v>
      </c>
      <c r="C14" s="19">
        <v>0.0</v>
      </c>
      <c r="D14" s="26"/>
      <c r="E14" s="21"/>
      <c r="F14" s="24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 t="s">
        <v>18</v>
      </c>
      <c r="B15" s="20">
        <v>25.0</v>
      </c>
      <c r="C15" s="19">
        <v>0.0</v>
      </c>
      <c r="D15" s="26"/>
      <c r="E15" s="21"/>
      <c r="F15" s="24"/>
      <c r="G15" s="6"/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27"/>
      <c r="B16" s="19"/>
      <c r="C16" s="19"/>
      <c r="D16" s="17"/>
      <c r="E16" s="21"/>
      <c r="F16" s="24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11" t="s">
        <v>19</v>
      </c>
      <c r="B17" s="19"/>
      <c r="C17" s="19"/>
      <c r="D17" s="17"/>
      <c r="E17" s="21"/>
      <c r="F17" s="24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19" t="s">
        <v>20</v>
      </c>
      <c r="B18" s="19">
        <v>0.0</v>
      </c>
      <c r="C18" s="23">
        <v>160.0</v>
      </c>
      <c r="D18" s="17"/>
      <c r="E18" s="21"/>
      <c r="F18" s="24" t="s">
        <v>21</v>
      </c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 t="s">
        <v>22</v>
      </c>
      <c r="B19" s="19">
        <v>0.0</v>
      </c>
      <c r="C19" s="19">
        <v>80.0</v>
      </c>
      <c r="D19" s="17"/>
      <c r="E19" s="21"/>
      <c r="F19" s="24" t="s">
        <v>23</v>
      </c>
      <c r="G19" s="28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 t="s">
        <v>24</v>
      </c>
      <c r="B20" s="19">
        <v>0.0</v>
      </c>
      <c r="C20" s="23">
        <v>1500.0</v>
      </c>
      <c r="D20" s="17"/>
      <c r="E20" s="21"/>
      <c r="F20" s="24" t="s">
        <v>25</v>
      </c>
      <c r="G20" s="28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9"/>
      <c r="B21" s="19"/>
      <c r="C21" s="19"/>
      <c r="D21" s="17"/>
      <c r="E21" s="21"/>
      <c r="F21" s="24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1" t="s">
        <v>26</v>
      </c>
      <c r="B22" s="19"/>
      <c r="C22" s="19"/>
      <c r="D22" s="17"/>
      <c r="E22" s="21"/>
      <c r="F22" s="24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 t="s">
        <v>27</v>
      </c>
      <c r="B23" s="19">
        <v>0.0</v>
      </c>
      <c r="C23" s="23">
        <v>100.0</v>
      </c>
      <c r="D23" s="17"/>
      <c r="E23" s="21"/>
      <c r="F23" s="22" t="s">
        <v>28</v>
      </c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19" t="s">
        <v>29</v>
      </c>
      <c r="B24" s="19">
        <v>0.0</v>
      </c>
      <c r="C24" s="23">
        <v>1500.0</v>
      </c>
      <c r="D24" s="17"/>
      <c r="E24" s="21"/>
      <c r="F24" s="24" t="s">
        <v>30</v>
      </c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19" t="s">
        <v>31</v>
      </c>
      <c r="B25" s="19">
        <v>0.0</v>
      </c>
      <c r="C25" s="19">
        <v>100.0</v>
      </c>
      <c r="D25" s="17"/>
      <c r="E25" s="21"/>
      <c r="F25" s="24" t="s">
        <v>32</v>
      </c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 t="s">
        <v>33</v>
      </c>
      <c r="B26" s="19">
        <v>0.0</v>
      </c>
      <c r="C26" s="23">
        <v>1000.0</v>
      </c>
      <c r="D26" s="17"/>
      <c r="E26" s="21"/>
      <c r="F26" s="30" t="s">
        <v>34</v>
      </c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hidden="1" customHeight="1">
      <c r="A27" s="19"/>
      <c r="B27" s="19"/>
      <c r="C27" s="19"/>
      <c r="D27" s="31">
        <f>SUM(B27-C27)</f>
        <v>0</v>
      </c>
      <c r="E27" s="21"/>
      <c r="F27" s="32"/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 t="s">
        <v>35</v>
      </c>
      <c r="B28" s="19">
        <v>0.0</v>
      </c>
      <c r="C28" s="19">
        <v>200.0</v>
      </c>
      <c r="D28" s="17"/>
      <c r="E28" s="21"/>
      <c r="F28" s="24" t="s">
        <v>36</v>
      </c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33"/>
      <c r="B29" s="16"/>
      <c r="C29" s="16"/>
      <c r="D29" s="34"/>
      <c r="E29" s="18"/>
      <c r="F29" s="32"/>
      <c r="G29" s="7"/>
      <c r="H29" s="7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11" t="s">
        <v>37</v>
      </c>
      <c r="B30" s="16"/>
      <c r="C30" s="16"/>
      <c r="D30" s="34"/>
      <c r="E30" s="18"/>
      <c r="F30" s="24"/>
      <c r="G30" s="7"/>
      <c r="H30" s="7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19" t="s">
        <v>38</v>
      </c>
      <c r="B31" s="16">
        <v>0.0</v>
      </c>
      <c r="C31" s="19">
        <v>400.0</v>
      </c>
      <c r="D31" s="17"/>
      <c r="E31" s="18"/>
      <c r="F31" s="24" t="s">
        <v>39</v>
      </c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33"/>
      <c r="B32" s="16"/>
      <c r="C32" s="16"/>
      <c r="D32" s="35"/>
      <c r="E32" s="18"/>
      <c r="F32" s="32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11" t="s">
        <v>40</v>
      </c>
      <c r="B33" s="16"/>
      <c r="C33" s="16"/>
      <c r="D33" s="35"/>
      <c r="E33" s="18"/>
      <c r="F33" s="32"/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27" t="s">
        <v>41</v>
      </c>
      <c r="B34" s="16"/>
      <c r="C34" s="19">
        <v>2200.0</v>
      </c>
      <c r="D34" s="35"/>
      <c r="E34" s="18"/>
      <c r="F34" s="32"/>
      <c r="G34" s="7"/>
      <c r="H34" s="7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19" t="s">
        <v>42</v>
      </c>
      <c r="B35" s="19">
        <v>2200.0</v>
      </c>
      <c r="C35" s="19"/>
      <c r="D35" s="17"/>
      <c r="E35" s="18"/>
      <c r="F35" s="24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19" t="s">
        <v>43</v>
      </c>
      <c r="B36" s="16">
        <v>0.0</v>
      </c>
      <c r="C36" s="23">
        <v>1500.0</v>
      </c>
      <c r="D36" s="17"/>
      <c r="E36" s="18"/>
      <c r="F36" s="24" t="s">
        <v>44</v>
      </c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33"/>
      <c r="B37" s="16"/>
      <c r="C37" s="19"/>
      <c r="D37" s="17"/>
      <c r="E37" s="18"/>
      <c r="F37" s="32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27"/>
      <c r="B38" s="19"/>
      <c r="C38" s="19"/>
      <c r="D38" s="17"/>
      <c r="E38" s="21"/>
      <c r="F38" s="24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11" t="s">
        <v>45</v>
      </c>
      <c r="B39" s="19"/>
      <c r="C39" s="19"/>
      <c r="D39" s="17"/>
      <c r="E39" s="21"/>
      <c r="F39" s="24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9" t="s">
        <v>46</v>
      </c>
      <c r="B40" s="19">
        <v>0.0</v>
      </c>
      <c r="C40" s="23">
        <v>500.0</v>
      </c>
      <c r="D40" s="17"/>
      <c r="E40" s="21"/>
      <c r="F40" s="24" t="s">
        <v>47</v>
      </c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33"/>
      <c r="B41" s="16"/>
      <c r="C41" s="16"/>
      <c r="D41" s="33"/>
      <c r="E41" s="7"/>
      <c r="F41" s="36"/>
      <c r="G41" s="7"/>
      <c r="H41" s="7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19" t="s">
        <v>48</v>
      </c>
      <c r="B42" s="27">
        <v>0.0</v>
      </c>
      <c r="C42" s="23">
        <v>500.0</v>
      </c>
      <c r="D42" s="17"/>
      <c r="E42" s="21"/>
      <c r="F42" s="24"/>
      <c r="G42" s="6"/>
      <c r="H42" s="6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7"/>
      <c r="B43" s="38"/>
      <c r="C43" s="38"/>
      <c r="D43" s="39"/>
      <c r="E43" s="21"/>
      <c r="F43" s="40"/>
      <c r="G43" s="6"/>
      <c r="H43" s="6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11" t="s">
        <v>49</v>
      </c>
      <c r="B44" s="41">
        <f t="shared" ref="B44:C44" si="1">SUM(B6:B42)</f>
        <v>9745</v>
      </c>
      <c r="C44" s="41">
        <f t="shared" si="1"/>
        <v>9740</v>
      </c>
      <c r="D44" s="41">
        <f>SUM(B44-C44)</f>
        <v>5</v>
      </c>
      <c r="E44" s="21"/>
      <c r="F44" s="42"/>
      <c r="G44" s="6"/>
      <c r="H44" s="43"/>
      <c r="I44" s="43"/>
      <c r="J44" s="44"/>
      <c r="K44" s="44"/>
      <c r="L44" s="44"/>
      <c r="M44" s="44"/>
      <c r="N44" s="44"/>
      <c r="O44" s="44"/>
      <c r="P44" s="44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3.5" customHeight="1">
      <c r="A45" s="2"/>
      <c r="B45" s="6"/>
      <c r="C45" s="6"/>
      <c r="D45" s="2"/>
      <c r="E45" s="6"/>
      <c r="F45" s="6"/>
      <c r="G45" s="2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46"/>
      <c r="F64" s="4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46"/>
      <c r="F65" s="4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46"/>
      <c r="F66" s="4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46"/>
      <c r="F67" s="4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46"/>
      <c r="F68" s="4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46"/>
      <c r="F69" s="4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46"/>
      <c r="F70" s="4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46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46"/>
      <c r="F72" s="4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46"/>
      <c r="F73" s="4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46"/>
      <c r="F74" s="4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46"/>
      <c r="F75" s="4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46"/>
      <c r="F76" s="4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46"/>
      <c r="F77" s="4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46"/>
      <c r="F78" s="4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46"/>
      <c r="F79" s="4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46"/>
      <c r="F80" s="4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46"/>
      <c r="F81" s="4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46"/>
      <c r="F82" s="4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46"/>
      <c r="F83" s="4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46"/>
      <c r="F84" s="4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46"/>
      <c r="F85" s="4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46"/>
      <c r="F86" s="4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46"/>
      <c r="F87" s="4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46"/>
      <c r="F88" s="4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46"/>
      <c r="F89" s="4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46"/>
      <c r="F90" s="4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46"/>
      <c r="F91" s="4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46"/>
      <c r="F92" s="4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46"/>
      <c r="F93" s="4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46"/>
      <c r="F94" s="4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46"/>
      <c r="F95" s="4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46"/>
      <c r="F96" s="4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46"/>
      <c r="F97" s="4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46"/>
      <c r="F98" s="4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46"/>
      <c r="F99" s="4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46"/>
      <c r="F100" s="4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46"/>
      <c r="F101" s="4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46"/>
      <c r="F102" s="4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46"/>
      <c r="F103" s="4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46"/>
      <c r="F104" s="4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46"/>
      <c r="F105" s="4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46"/>
      <c r="F106" s="4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46"/>
      <c r="F107" s="4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46"/>
      <c r="F108" s="4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46"/>
      <c r="F109" s="4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46"/>
      <c r="F110" s="4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46"/>
      <c r="F111" s="4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46"/>
      <c r="F112" s="4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46"/>
      <c r="F113" s="4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46"/>
      <c r="F114" s="4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46"/>
      <c r="F115" s="4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46"/>
      <c r="F116" s="4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46"/>
      <c r="F117" s="4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46"/>
      <c r="F118" s="4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46"/>
      <c r="F119" s="4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46"/>
      <c r="F120" s="4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46"/>
      <c r="F121" s="4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46"/>
      <c r="F122" s="4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46"/>
      <c r="F123" s="4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46"/>
      <c r="F124" s="4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46"/>
      <c r="F125" s="4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46"/>
      <c r="F126" s="4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46"/>
      <c r="F127" s="4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46"/>
      <c r="F128" s="4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46"/>
      <c r="F129" s="4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46"/>
      <c r="F130" s="4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46"/>
      <c r="F131" s="4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46"/>
      <c r="F132" s="4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46"/>
      <c r="F133" s="4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46"/>
      <c r="F134" s="4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46"/>
      <c r="F135" s="4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46"/>
      <c r="F136" s="4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46"/>
      <c r="F137" s="4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46"/>
      <c r="F138" s="4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46"/>
      <c r="F139" s="4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46"/>
      <c r="F140" s="4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46"/>
      <c r="F141" s="4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46"/>
      <c r="F142" s="4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46"/>
      <c r="F143" s="4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46"/>
      <c r="F144" s="4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46"/>
      <c r="F145" s="4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46"/>
      <c r="F146" s="4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46"/>
      <c r="F147" s="4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46"/>
      <c r="F148" s="4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46"/>
      <c r="F149" s="4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46"/>
      <c r="F150" s="4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46"/>
      <c r="F151" s="4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46"/>
      <c r="F152" s="4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46"/>
      <c r="F153" s="4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46"/>
      <c r="F154" s="4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46"/>
      <c r="F155" s="4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46"/>
      <c r="F156" s="4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46"/>
      <c r="F157" s="4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46"/>
      <c r="F158" s="4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46"/>
      <c r="F159" s="4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46"/>
      <c r="F160" s="4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46"/>
      <c r="F161" s="4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46"/>
      <c r="F162" s="4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46"/>
      <c r="F163" s="4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46"/>
      <c r="F164" s="4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46"/>
      <c r="F165" s="4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46"/>
      <c r="F166" s="4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46"/>
      <c r="F167" s="4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46"/>
      <c r="F168" s="4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46"/>
      <c r="F169" s="4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46"/>
      <c r="F170" s="4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46"/>
      <c r="F171" s="4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46"/>
      <c r="F172" s="4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46"/>
      <c r="F173" s="4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46"/>
      <c r="F174" s="4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46"/>
      <c r="F175" s="4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46"/>
      <c r="F176" s="4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46"/>
      <c r="F177" s="4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46"/>
      <c r="F178" s="4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46"/>
      <c r="F179" s="4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46"/>
      <c r="F180" s="4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46"/>
      <c r="F181" s="4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46"/>
      <c r="F182" s="4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46"/>
      <c r="F183" s="4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46"/>
      <c r="F184" s="4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46"/>
      <c r="F185" s="4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46"/>
      <c r="F186" s="4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46"/>
      <c r="F187" s="4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46"/>
      <c r="F188" s="4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46"/>
      <c r="F189" s="4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46"/>
      <c r="F190" s="4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46"/>
      <c r="F191" s="4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46"/>
      <c r="F192" s="4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46"/>
      <c r="F193" s="4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46"/>
      <c r="F194" s="4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46"/>
      <c r="F195" s="4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46"/>
      <c r="F196" s="4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46"/>
      <c r="F197" s="4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46"/>
      <c r="F198" s="4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46"/>
      <c r="F199" s="4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46"/>
      <c r="F200" s="4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46"/>
      <c r="F201" s="4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46"/>
      <c r="F202" s="4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46"/>
      <c r="F203" s="4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46"/>
      <c r="F204" s="4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46"/>
      <c r="F205" s="4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46"/>
      <c r="F206" s="4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46"/>
      <c r="F207" s="4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46"/>
      <c r="F208" s="4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46"/>
      <c r="F209" s="4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46"/>
      <c r="F210" s="4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46"/>
      <c r="F211" s="4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46"/>
      <c r="F212" s="4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46"/>
      <c r="F213" s="4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46"/>
      <c r="F214" s="4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46"/>
      <c r="F215" s="4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46"/>
      <c r="F216" s="4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46"/>
      <c r="F217" s="4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46"/>
      <c r="F218" s="4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46"/>
      <c r="F219" s="4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46"/>
      <c r="F220" s="4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46"/>
      <c r="F221" s="4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46"/>
      <c r="F222" s="4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46"/>
      <c r="F223" s="4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46"/>
      <c r="F224" s="4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46"/>
      <c r="F225" s="4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46"/>
      <c r="F226" s="4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46"/>
      <c r="F227" s="4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46"/>
      <c r="F228" s="4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46"/>
      <c r="F229" s="4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46"/>
      <c r="F230" s="4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46"/>
      <c r="F231" s="4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46"/>
      <c r="F232" s="4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46"/>
      <c r="F233" s="4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46"/>
      <c r="F234" s="4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46"/>
      <c r="F235" s="4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46"/>
      <c r="F236" s="4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46"/>
      <c r="F237" s="4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46"/>
      <c r="F238" s="4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46"/>
      <c r="F239" s="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46"/>
      <c r="F240" s="4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46"/>
      <c r="F241" s="4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46"/>
      <c r="F242" s="4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46"/>
      <c r="F243" s="4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46"/>
      <c r="F244" s="4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46"/>
      <c r="F245" s="4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46"/>
      <c r="F246" s="4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46"/>
      <c r="F247" s="4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46"/>
      <c r="F248" s="4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46"/>
      <c r="F249" s="4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46"/>
      <c r="F250" s="4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46"/>
      <c r="F251" s="4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46"/>
      <c r="F252" s="4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46"/>
      <c r="F253" s="4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46"/>
      <c r="F254" s="4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46"/>
      <c r="F255" s="4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46"/>
      <c r="F256" s="4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46"/>
      <c r="F257" s="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46"/>
      <c r="F258" s="4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46"/>
      <c r="F259" s="4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46"/>
      <c r="F260" s="4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46"/>
      <c r="F261" s="4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46"/>
      <c r="F262" s="4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46"/>
      <c r="F263" s="4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46"/>
      <c r="F264" s="4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46"/>
      <c r="F265" s="4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46"/>
      <c r="F266" s="4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46"/>
      <c r="F267" s="4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46"/>
      <c r="F268" s="4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46"/>
      <c r="F269" s="4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46"/>
      <c r="F270" s="4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46"/>
      <c r="F271" s="4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46"/>
      <c r="F272" s="4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46"/>
      <c r="F273" s="4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46"/>
      <c r="F274" s="4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46"/>
      <c r="F275" s="4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46"/>
      <c r="F276" s="4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46"/>
      <c r="F277" s="4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46"/>
      <c r="F278" s="4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46"/>
      <c r="F279" s="4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46"/>
      <c r="F280" s="4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46"/>
      <c r="F281" s="4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46"/>
      <c r="F282" s="4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46"/>
      <c r="F283" s="4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46"/>
      <c r="F284" s="4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46"/>
      <c r="F285" s="4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46"/>
      <c r="F286" s="4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46"/>
      <c r="F287" s="4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46"/>
      <c r="F288" s="4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46"/>
      <c r="F289" s="4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46"/>
      <c r="F290" s="4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46"/>
      <c r="F291" s="4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46"/>
      <c r="F292" s="4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46"/>
      <c r="F293" s="4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46"/>
      <c r="F294" s="4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46"/>
      <c r="F295" s="4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46"/>
      <c r="F296" s="4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46"/>
      <c r="F297" s="4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46"/>
      <c r="F298" s="4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46"/>
      <c r="F299" s="4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46"/>
      <c r="F300" s="4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46"/>
      <c r="F301" s="4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46"/>
      <c r="F302" s="4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46"/>
      <c r="F303" s="4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46"/>
      <c r="F304" s="4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46"/>
      <c r="F305" s="4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46"/>
      <c r="F306" s="4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46"/>
      <c r="F307" s="4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46"/>
      <c r="F308" s="4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46"/>
      <c r="F309" s="4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46"/>
      <c r="F310" s="4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46"/>
      <c r="F311" s="4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46"/>
      <c r="F312" s="4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46"/>
      <c r="F313" s="4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46"/>
      <c r="F314" s="4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46"/>
      <c r="F315" s="4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46"/>
      <c r="F316" s="4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46"/>
      <c r="F317" s="4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46"/>
      <c r="F318" s="4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46"/>
      <c r="F319" s="4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46"/>
      <c r="F320" s="4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46"/>
      <c r="F321" s="4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46"/>
      <c r="F322" s="4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46"/>
      <c r="F323" s="4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46"/>
      <c r="F324" s="4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46"/>
      <c r="F325" s="4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46"/>
      <c r="F326" s="4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46"/>
      <c r="F327" s="4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46"/>
      <c r="F328" s="4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46"/>
      <c r="F329" s="4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46"/>
      <c r="F330" s="4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46"/>
      <c r="F331" s="4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46"/>
      <c r="F332" s="4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46"/>
      <c r="F333" s="4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46"/>
      <c r="F334" s="4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46"/>
      <c r="F335" s="4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46"/>
      <c r="F336" s="4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46"/>
      <c r="F337" s="4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46"/>
      <c r="F338" s="4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46"/>
      <c r="F339" s="4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46"/>
      <c r="F340" s="4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46"/>
      <c r="F341" s="4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46"/>
      <c r="F342" s="4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46"/>
      <c r="F343" s="4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46"/>
      <c r="F344" s="4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46"/>
      <c r="F345" s="4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46"/>
      <c r="F346" s="4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46"/>
      <c r="F347" s="4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46"/>
      <c r="F348" s="4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46"/>
      <c r="F349" s="4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46"/>
      <c r="F350" s="4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46"/>
      <c r="F351" s="4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46"/>
      <c r="F352" s="4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46"/>
      <c r="F353" s="4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46"/>
      <c r="F354" s="4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46"/>
      <c r="F355" s="4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46"/>
      <c r="F356" s="4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46"/>
      <c r="F357" s="4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46"/>
      <c r="F358" s="4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46"/>
      <c r="F359" s="4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46"/>
      <c r="F360" s="4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46"/>
      <c r="F361" s="4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46"/>
      <c r="F362" s="4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46"/>
      <c r="F363" s="4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46"/>
      <c r="F364" s="4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46"/>
      <c r="F365" s="4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46"/>
      <c r="F366" s="4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46"/>
      <c r="F367" s="4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46"/>
      <c r="F368" s="4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46"/>
      <c r="F369" s="4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46"/>
      <c r="F370" s="4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46"/>
      <c r="F371" s="4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46"/>
      <c r="F372" s="4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46"/>
      <c r="F373" s="4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46"/>
      <c r="F374" s="4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46"/>
      <c r="F375" s="4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46"/>
      <c r="F376" s="4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46"/>
      <c r="F377" s="4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46"/>
      <c r="F378" s="4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46"/>
      <c r="F379" s="4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46"/>
      <c r="F380" s="4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46"/>
      <c r="F381" s="4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46"/>
      <c r="F382" s="4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46"/>
      <c r="F383" s="4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46"/>
      <c r="F384" s="4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46"/>
      <c r="F385" s="4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46"/>
      <c r="F386" s="4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46"/>
      <c r="F387" s="4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46"/>
      <c r="F388" s="4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46"/>
      <c r="F389" s="4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46"/>
      <c r="F390" s="4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46"/>
      <c r="F391" s="4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46"/>
      <c r="F392" s="4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46"/>
      <c r="F393" s="4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46"/>
      <c r="F394" s="4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46"/>
      <c r="F395" s="4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46"/>
      <c r="F396" s="4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46"/>
      <c r="F397" s="4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46"/>
      <c r="F398" s="4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46"/>
      <c r="F399" s="4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46"/>
      <c r="F400" s="4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46"/>
      <c r="F401" s="4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46"/>
      <c r="F402" s="4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46"/>
      <c r="F403" s="4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46"/>
      <c r="F404" s="4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46"/>
      <c r="F405" s="4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46"/>
      <c r="F406" s="4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46"/>
      <c r="F407" s="4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46"/>
      <c r="F408" s="4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46"/>
      <c r="F409" s="4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46"/>
      <c r="F410" s="4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46"/>
      <c r="F411" s="4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46"/>
      <c r="F412" s="4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46"/>
      <c r="F413" s="4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46"/>
      <c r="F414" s="4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46"/>
      <c r="F415" s="4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46"/>
      <c r="F416" s="4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46"/>
      <c r="F417" s="4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46"/>
      <c r="F418" s="4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46"/>
      <c r="F419" s="4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46"/>
      <c r="F420" s="4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46"/>
      <c r="F421" s="4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46"/>
      <c r="F422" s="4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46"/>
      <c r="F423" s="4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46"/>
      <c r="F424" s="4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46"/>
      <c r="F425" s="4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46"/>
      <c r="F426" s="4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46"/>
      <c r="F427" s="4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46"/>
      <c r="F428" s="4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46"/>
      <c r="F429" s="4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46"/>
      <c r="F430" s="4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46"/>
      <c r="F431" s="4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46"/>
      <c r="F432" s="4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46"/>
      <c r="F433" s="4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46"/>
      <c r="F434" s="4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46"/>
      <c r="F435" s="4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46"/>
      <c r="F436" s="4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46"/>
      <c r="F437" s="4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46"/>
      <c r="F438" s="4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46"/>
      <c r="F439" s="4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46"/>
      <c r="F440" s="4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46"/>
      <c r="F441" s="4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46"/>
      <c r="F442" s="4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46"/>
      <c r="F443" s="4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46"/>
      <c r="F444" s="4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46"/>
      <c r="F445" s="4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46"/>
      <c r="F446" s="4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46"/>
      <c r="F447" s="4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46"/>
      <c r="F448" s="4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46"/>
      <c r="F449" s="4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46"/>
      <c r="F450" s="4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46"/>
      <c r="F451" s="4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46"/>
      <c r="F452" s="4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46"/>
      <c r="F453" s="4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46"/>
      <c r="F454" s="4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46"/>
      <c r="F455" s="4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46"/>
      <c r="F456" s="4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46"/>
      <c r="F457" s="4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46"/>
      <c r="F458" s="4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46"/>
      <c r="F459" s="4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46"/>
      <c r="F460" s="4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46"/>
      <c r="F461" s="4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46"/>
      <c r="F462" s="4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46"/>
      <c r="F463" s="4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46"/>
      <c r="F464" s="4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46"/>
      <c r="F465" s="4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46"/>
      <c r="F466" s="4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46"/>
      <c r="F467" s="4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46"/>
      <c r="F468" s="4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46"/>
      <c r="F469" s="4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46"/>
      <c r="F470" s="4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46"/>
      <c r="F471" s="4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46"/>
      <c r="F472" s="4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46"/>
      <c r="F473" s="4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46"/>
      <c r="F474" s="4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46"/>
      <c r="F475" s="4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46"/>
      <c r="F476" s="4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46"/>
      <c r="F477" s="4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46"/>
      <c r="F478" s="4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46"/>
      <c r="F479" s="4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46"/>
      <c r="F480" s="4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46"/>
      <c r="F481" s="4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46"/>
      <c r="F482" s="4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46"/>
      <c r="F483" s="4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46"/>
      <c r="F484" s="4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46"/>
      <c r="F485" s="4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46"/>
      <c r="F486" s="4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46"/>
      <c r="F487" s="4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46"/>
      <c r="F488" s="4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46"/>
      <c r="F489" s="4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46"/>
      <c r="F490" s="4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46"/>
      <c r="F491" s="4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46"/>
      <c r="F492" s="4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46"/>
      <c r="F493" s="4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46"/>
      <c r="F494" s="4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46"/>
      <c r="F495" s="4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46"/>
      <c r="F496" s="4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46"/>
      <c r="F497" s="4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46"/>
      <c r="F498" s="4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46"/>
      <c r="F499" s="4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46"/>
      <c r="F500" s="4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46"/>
      <c r="F501" s="4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46"/>
      <c r="F502" s="4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46"/>
      <c r="F503" s="4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46"/>
      <c r="F504" s="4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46"/>
      <c r="F505" s="4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46"/>
      <c r="F506" s="4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46"/>
      <c r="F507" s="4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46"/>
      <c r="F508" s="4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46"/>
      <c r="F509" s="4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46"/>
      <c r="F510" s="4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46"/>
      <c r="F511" s="4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46"/>
      <c r="F512" s="4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46"/>
      <c r="F513" s="4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46"/>
      <c r="F514" s="4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46"/>
      <c r="F515" s="4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46"/>
      <c r="F516" s="4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46"/>
      <c r="F517" s="4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46"/>
      <c r="F518" s="4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46"/>
      <c r="F519" s="4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46"/>
      <c r="F520" s="4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46"/>
      <c r="F521" s="4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46"/>
      <c r="F522" s="4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46"/>
      <c r="F523" s="4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46"/>
      <c r="F524" s="4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46"/>
      <c r="F525" s="4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46"/>
      <c r="F526" s="4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46"/>
      <c r="F527" s="4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46"/>
      <c r="F528" s="4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46"/>
      <c r="F529" s="4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46"/>
      <c r="F530" s="4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46"/>
      <c r="F531" s="4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46"/>
      <c r="F532" s="4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46"/>
      <c r="F533" s="4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46"/>
      <c r="F534" s="4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46"/>
      <c r="F535" s="4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46"/>
      <c r="F536" s="4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46"/>
      <c r="F537" s="4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46"/>
      <c r="F538" s="4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46"/>
      <c r="F539" s="4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46"/>
      <c r="F540" s="4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46"/>
      <c r="F541" s="4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46"/>
      <c r="F542" s="4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46"/>
      <c r="F543" s="4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46"/>
      <c r="F544" s="4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46"/>
      <c r="F545" s="4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46"/>
      <c r="F546" s="4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46"/>
      <c r="F547" s="4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46"/>
      <c r="F548" s="4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46"/>
      <c r="F549" s="4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46"/>
      <c r="F550" s="4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46"/>
      <c r="F551" s="4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46"/>
      <c r="F552" s="4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46"/>
      <c r="F553" s="4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46"/>
      <c r="F554" s="4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46"/>
      <c r="F555" s="4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46"/>
      <c r="F556" s="4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46"/>
      <c r="F557" s="4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46"/>
      <c r="F558" s="4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46"/>
      <c r="F559" s="4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46"/>
      <c r="F560" s="4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46"/>
      <c r="F561" s="4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46"/>
      <c r="F562" s="4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46"/>
      <c r="F563" s="4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46"/>
      <c r="F564" s="4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46"/>
      <c r="F565" s="4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46"/>
      <c r="F566" s="4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46"/>
      <c r="F567" s="4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46"/>
      <c r="F568" s="4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46"/>
      <c r="F569" s="4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46"/>
      <c r="F570" s="4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46"/>
      <c r="F571" s="4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46"/>
      <c r="F572" s="4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46"/>
      <c r="F573" s="4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46"/>
      <c r="F574" s="4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46"/>
      <c r="F575" s="4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46"/>
      <c r="F576" s="4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46"/>
      <c r="F577" s="4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46"/>
      <c r="F578" s="4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46"/>
      <c r="F579" s="4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46"/>
      <c r="F580" s="4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46"/>
      <c r="F581" s="4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46"/>
      <c r="F582" s="4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46"/>
      <c r="F583" s="4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46"/>
      <c r="F584" s="4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46"/>
      <c r="F585" s="4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46"/>
      <c r="F586" s="4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46"/>
      <c r="F587" s="4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46"/>
      <c r="F588" s="4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46"/>
      <c r="F589" s="4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46"/>
      <c r="F590" s="4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46"/>
      <c r="F591" s="4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46"/>
      <c r="F592" s="4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46"/>
      <c r="F593" s="4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46"/>
      <c r="F594" s="4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46"/>
      <c r="F595" s="4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46"/>
      <c r="F596" s="4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46"/>
      <c r="F597" s="4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46"/>
      <c r="F598" s="4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46"/>
      <c r="F599" s="4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46"/>
      <c r="F600" s="4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46"/>
      <c r="F601" s="4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46"/>
      <c r="F602" s="4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46"/>
      <c r="F603" s="4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46"/>
      <c r="F604" s="4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46"/>
      <c r="F605" s="4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46"/>
      <c r="F606" s="4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46"/>
      <c r="F607" s="4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46"/>
      <c r="F608" s="4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46"/>
      <c r="F609" s="4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46"/>
      <c r="F610" s="4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46"/>
      <c r="F611" s="4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46"/>
      <c r="F612" s="4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46"/>
      <c r="F613" s="4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46"/>
      <c r="F614" s="4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46"/>
      <c r="F615" s="4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46"/>
      <c r="F616" s="4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46"/>
      <c r="F617" s="4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46"/>
      <c r="F618" s="4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46"/>
      <c r="F619" s="4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46"/>
      <c r="F620" s="4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46"/>
      <c r="F621" s="4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46"/>
      <c r="F622" s="4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46"/>
      <c r="F623" s="4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46"/>
      <c r="F624" s="4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46"/>
      <c r="F625" s="4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46"/>
      <c r="F626" s="4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46"/>
      <c r="F627" s="4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46"/>
      <c r="F628" s="4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46"/>
      <c r="F629" s="4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46"/>
      <c r="F630" s="4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46"/>
      <c r="F631" s="4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46"/>
      <c r="F632" s="4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46"/>
      <c r="F633" s="4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46"/>
      <c r="F634" s="4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46"/>
      <c r="F635" s="4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46"/>
      <c r="F636" s="4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46"/>
      <c r="F637" s="4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46"/>
      <c r="F638" s="4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46"/>
      <c r="F639" s="4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46"/>
      <c r="F640" s="4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46"/>
      <c r="F641" s="4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46"/>
      <c r="F642" s="4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46"/>
      <c r="F643" s="4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46"/>
      <c r="F644" s="4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46"/>
      <c r="F645" s="4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46"/>
      <c r="F646" s="4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46"/>
      <c r="F647" s="4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46"/>
      <c r="F648" s="4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46"/>
      <c r="F649" s="4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46"/>
      <c r="F650" s="4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46"/>
      <c r="F651" s="4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46"/>
      <c r="F652" s="4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46"/>
      <c r="F653" s="4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46"/>
      <c r="F654" s="4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46"/>
      <c r="F655" s="4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46"/>
      <c r="F656" s="4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46"/>
      <c r="F657" s="4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46"/>
      <c r="F658" s="4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46"/>
      <c r="F659" s="4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46"/>
      <c r="F660" s="4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46"/>
      <c r="F661" s="4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46"/>
      <c r="F662" s="4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46"/>
      <c r="F663" s="4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46"/>
      <c r="F664" s="4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46"/>
      <c r="F665" s="4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46"/>
      <c r="F666" s="4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46"/>
      <c r="F667" s="4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46"/>
      <c r="F668" s="4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46"/>
      <c r="F669" s="4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46"/>
      <c r="F670" s="4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46"/>
      <c r="F671" s="4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46"/>
      <c r="F672" s="4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46"/>
      <c r="F673" s="4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46"/>
      <c r="F674" s="4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46"/>
      <c r="F675" s="4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46"/>
      <c r="F676" s="4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46"/>
      <c r="F677" s="4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46"/>
      <c r="F678" s="4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46"/>
      <c r="F679" s="4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46"/>
      <c r="F680" s="4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46"/>
      <c r="F681" s="4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46"/>
      <c r="F682" s="4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46"/>
      <c r="F683" s="4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46"/>
      <c r="F684" s="4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46"/>
      <c r="F685" s="4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46"/>
      <c r="F686" s="4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46"/>
      <c r="F687" s="4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46"/>
      <c r="F688" s="4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46"/>
      <c r="F689" s="4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46"/>
      <c r="F690" s="4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46"/>
      <c r="F691" s="4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46"/>
      <c r="F692" s="4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46"/>
      <c r="F693" s="4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46"/>
      <c r="F694" s="4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46"/>
      <c r="F695" s="4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46"/>
      <c r="F696" s="4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46"/>
      <c r="F697" s="4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46"/>
      <c r="F698" s="4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46"/>
      <c r="F699" s="4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46"/>
      <c r="F700" s="4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46"/>
      <c r="F701" s="4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46"/>
      <c r="F702" s="4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46"/>
      <c r="F703" s="4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46"/>
      <c r="F704" s="4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46"/>
      <c r="F705" s="4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46"/>
      <c r="F706" s="4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46"/>
      <c r="F707" s="4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46"/>
      <c r="F708" s="4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46"/>
      <c r="F709" s="4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46"/>
      <c r="F710" s="4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46"/>
      <c r="F711" s="4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46"/>
      <c r="F712" s="4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46"/>
      <c r="F713" s="4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46"/>
      <c r="F714" s="4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46"/>
      <c r="F715" s="4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46"/>
      <c r="F716" s="4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46"/>
      <c r="F717" s="4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46"/>
      <c r="F718" s="4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46"/>
      <c r="F719" s="4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46"/>
      <c r="F720" s="4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46"/>
      <c r="F721" s="4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46"/>
      <c r="F722" s="4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46"/>
      <c r="F723" s="4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46"/>
      <c r="F724" s="4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46"/>
      <c r="F725" s="4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46"/>
      <c r="F726" s="4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46"/>
      <c r="F727" s="4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46"/>
      <c r="F728" s="4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46"/>
      <c r="F729" s="4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46"/>
      <c r="F730" s="4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46"/>
      <c r="F731" s="4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46"/>
      <c r="F732" s="4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46"/>
      <c r="F733" s="4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46"/>
      <c r="F734" s="4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46"/>
      <c r="F735" s="4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46"/>
      <c r="F736" s="4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46"/>
      <c r="F737" s="4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46"/>
      <c r="F738" s="4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46"/>
      <c r="F739" s="4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46"/>
      <c r="F740" s="4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46"/>
      <c r="F741" s="4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46"/>
      <c r="F742" s="4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46"/>
      <c r="F743" s="4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46"/>
      <c r="F744" s="4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46"/>
      <c r="F745" s="4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46"/>
      <c r="F746" s="4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46"/>
      <c r="F747" s="4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46"/>
      <c r="F748" s="4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46"/>
      <c r="F749" s="4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46"/>
      <c r="F750" s="4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46"/>
      <c r="F751" s="4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46"/>
      <c r="F752" s="4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46"/>
      <c r="F753" s="4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46"/>
      <c r="F754" s="4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46"/>
      <c r="F755" s="4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46"/>
      <c r="F756" s="4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46"/>
      <c r="F757" s="4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46"/>
      <c r="F758" s="4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46"/>
      <c r="F759" s="4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46"/>
      <c r="F760" s="4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46"/>
      <c r="F761" s="4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46"/>
      <c r="F762" s="4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46"/>
      <c r="F763" s="4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46"/>
      <c r="F764" s="4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46"/>
      <c r="F765" s="4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46"/>
      <c r="F766" s="4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46"/>
      <c r="F767" s="4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46"/>
      <c r="F768" s="4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46"/>
      <c r="F769" s="4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46"/>
      <c r="F770" s="4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46"/>
      <c r="F771" s="4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46"/>
      <c r="F772" s="4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46"/>
      <c r="F773" s="4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46"/>
      <c r="F774" s="4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46"/>
      <c r="F775" s="4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46"/>
      <c r="F776" s="4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46"/>
      <c r="F777" s="4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46"/>
      <c r="F778" s="4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46"/>
      <c r="F779" s="4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46"/>
      <c r="F780" s="4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46"/>
      <c r="F781" s="4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46"/>
      <c r="F782" s="4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46"/>
      <c r="F783" s="4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46"/>
      <c r="F784" s="4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46"/>
      <c r="F785" s="4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46"/>
      <c r="F786" s="4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46"/>
      <c r="F787" s="4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46"/>
      <c r="F788" s="4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46"/>
      <c r="F789" s="4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46"/>
      <c r="F790" s="4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46"/>
      <c r="F791" s="4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46"/>
      <c r="F792" s="4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46"/>
      <c r="F793" s="4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46"/>
      <c r="F794" s="4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46"/>
      <c r="F795" s="4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46"/>
      <c r="F796" s="4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46"/>
      <c r="F797" s="4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46"/>
      <c r="F798" s="4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46"/>
      <c r="F799" s="4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46"/>
      <c r="F800" s="4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46"/>
      <c r="F801" s="4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46"/>
      <c r="F802" s="4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46"/>
      <c r="F803" s="4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46"/>
      <c r="F804" s="4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46"/>
      <c r="F805" s="4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46"/>
      <c r="F806" s="4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46"/>
      <c r="F807" s="4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46"/>
      <c r="F808" s="4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46"/>
      <c r="F809" s="4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46"/>
      <c r="F810" s="4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46"/>
      <c r="F811" s="4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46"/>
      <c r="F812" s="4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46"/>
      <c r="F813" s="4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46"/>
      <c r="F814" s="4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46"/>
      <c r="F815" s="4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46"/>
      <c r="F816" s="4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46"/>
      <c r="F817" s="4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46"/>
      <c r="F818" s="4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46"/>
      <c r="F819" s="4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46"/>
      <c r="F820" s="4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46"/>
      <c r="F821" s="4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46"/>
      <c r="F822" s="4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46"/>
      <c r="F823" s="4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46"/>
      <c r="F824" s="4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46"/>
      <c r="F825" s="4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46"/>
      <c r="F826" s="4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46"/>
      <c r="F827" s="4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46"/>
      <c r="F828" s="4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46"/>
      <c r="F829" s="4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46"/>
      <c r="F830" s="4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46"/>
      <c r="F831" s="4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46"/>
      <c r="F832" s="4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46"/>
      <c r="F833" s="4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46"/>
      <c r="F834" s="4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46"/>
      <c r="F835" s="4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46"/>
      <c r="F836" s="4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46"/>
      <c r="F837" s="4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46"/>
      <c r="F838" s="4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46"/>
      <c r="F839" s="4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46"/>
      <c r="F840" s="4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46"/>
      <c r="F841" s="4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46"/>
      <c r="F842" s="4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46"/>
      <c r="F843" s="4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46"/>
      <c r="F844" s="4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46"/>
      <c r="F845" s="4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46"/>
      <c r="F846" s="4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46"/>
      <c r="F847" s="4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46"/>
      <c r="F848" s="4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46"/>
      <c r="F849" s="4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46"/>
      <c r="F850" s="4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46"/>
      <c r="F851" s="4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46"/>
      <c r="F852" s="4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46"/>
      <c r="F853" s="4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46"/>
      <c r="F854" s="4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46"/>
      <c r="F855" s="4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46"/>
      <c r="F856" s="4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46"/>
      <c r="F857" s="4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46"/>
      <c r="F858" s="4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46"/>
      <c r="F859" s="4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46"/>
      <c r="F860" s="4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46"/>
      <c r="F861" s="4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46"/>
      <c r="F862" s="4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46"/>
      <c r="F863" s="4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46"/>
      <c r="F864" s="4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46"/>
      <c r="F865" s="4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46"/>
      <c r="F866" s="4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46"/>
      <c r="F867" s="4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46"/>
      <c r="F868" s="4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46"/>
      <c r="F869" s="4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46"/>
      <c r="F870" s="4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46"/>
      <c r="F871" s="4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46"/>
      <c r="F872" s="4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46"/>
      <c r="F873" s="4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46"/>
      <c r="F874" s="4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46"/>
      <c r="F875" s="4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46"/>
      <c r="F876" s="4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46"/>
      <c r="F877" s="4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46"/>
      <c r="F878" s="4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46"/>
      <c r="F879" s="4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46"/>
      <c r="F880" s="4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46"/>
      <c r="F881" s="4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46"/>
      <c r="F882" s="4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46"/>
      <c r="F883" s="4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46"/>
      <c r="F884" s="4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46"/>
      <c r="F885" s="4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46"/>
      <c r="F886" s="4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46"/>
      <c r="F887" s="4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46"/>
      <c r="F888" s="4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46"/>
      <c r="F889" s="4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46"/>
      <c r="F890" s="4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46"/>
      <c r="F891" s="4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46"/>
      <c r="F892" s="4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46"/>
      <c r="F893" s="4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46"/>
      <c r="F894" s="4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46"/>
      <c r="F895" s="4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46"/>
      <c r="F896" s="4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46"/>
      <c r="F897" s="4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46"/>
      <c r="F898" s="4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46"/>
      <c r="F899" s="4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46"/>
      <c r="F900" s="4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46"/>
      <c r="F901" s="4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46"/>
      <c r="F902" s="4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46"/>
      <c r="F903" s="4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46"/>
      <c r="F904" s="4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46"/>
      <c r="F905" s="4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46"/>
      <c r="F906" s="4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46"/>
      <c r="F907" s="4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46"/>
      <c r="F908" s="4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46"/>
      <c r="F909" s="4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46"/>
      <c r="F910" s="4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46"/>
      <c r="F911" s="4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46"/>
      <c r="F912" s="4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46"/>
      <c r="F913" s="4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46"/>
      <c r="F914" s="4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46"/>
      <c r="F915" s="4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46"/>
      <c r="F916" s="4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46"/>
      <c r="F917" s="4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46"/>
      <c r="F918" s="4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46"/>
      <c r="F919" s="4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46"/>
      <c r="F920" s="4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46"/>
      <c r="F921" s="4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46"/>
      <c r="F922" s="4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46"/>
      <c r="F923" s="4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46"/>
      <c r="F924" s="4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46"/>
      <c r="F925" s="4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46"/>
      <c r="F926" s="4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46"/>
      <c r="F927" s="4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46"/>
      <c r="F928" s="4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46"/>
      <c r="F929" s="4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46"/>
      <c r="F930" s="4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46"/>
      <c r="F931" s="4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46"/>
      <c r="F932" s="4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46"/>
      <c r="F933" s="4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46"/>
      <c r="F934" s="4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46"/>
      <c r="F935" s="4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46"/>
      <c r="F936" s="4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46"/>
      <c r="F937" s="4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46"/>
      <c r="F938" s="4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46"/>
      <c r="F939" s="4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46"/>
      <c r="F940" s="4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46"/>
      <c r="F941" s="4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46"/>
      <c r="F942" s="4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46"/>
      <c r="F943" s="4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46"/>
      <c r="F944" s="4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46"/>
      <c r="F945" s="4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46"/>
      <c r="F946" s="4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46"/>
      <c r="F947" s="4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46"/>
      <c r="F948" s="4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46"/>
      <c r="F949" s="4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46"/>
      <c r="F950" s="4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46"/>
      <c r="F951" s="4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46"/>
      <c r="F952" s="4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46"/>
      <c r="F953" s="4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46"/>
      <c r="F954" s="4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46"/>
      <c r="F955" s="4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46"/>
      <c r="F956" s="4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46"/>
      <c r="F957" s="4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46"/>
      <c r="F958" s="4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46"/>
      <c r="F959" s="4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46"/>
      <c r="F960" s="4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46"/>
      <c r="F961" s="4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46"/>
      <c r="F962" s="4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46"/>
      <c r="F963" s="4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46"/>
      <c r="F964" s="4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46"/>
      <c r="F965" s="4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46"/>
      <c r="F966" s="4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46"/>
      <c r="F967" s="4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46"/>
      <c r="F968" s="4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46"/>
      <c r="F969" s="4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46"/>
      <c r="F970" s="4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46"/>
      <c r="F971" s="4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46"/>
      <c r="F972" s="4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46"/>
      <c r="F973" s="4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46"/>
      <c r="F974" s="4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46"/>
      <c r="F975" s="4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46"/>
      <c r="F976" s="4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46"/>
      <c r="F977" s="4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46"/>
      <c r="F978" s="4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46"/>
      <c r="F979" s="4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46"/>
      <c r="F980" s="4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46"/>
      <c r="F981" s="4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46"/>
      <c r="F982" s="4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46"/>
      <c r="F983" s="4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46"/>
      <c r="F984" s="4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46"/>
      <c r="F985" s="4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46"/>
      <c r="F986" s="4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46"/>
      <c r="F987" s="4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0"/>
    <col customWidth="1" min="2" max="2" width="18.13"/>
    <col customWidth="1" min="3" max="3" width="16.75"/>
    <col customWidth="1" min="4" max="25" width="11.13"/>
  </cols>
  <sheetData>
    <row r="1" ht="15.0" customHeight="1">
      <c r="A1" s="1" t="s">
        <v>0</v>
      </c>
      <c r="B1" s="2"/>
      <c r="C1" s="3"/>
    </row>
    <row r="2" ht="15.0" customHeight="1">
      <c r="A2" s="1"/>
      <c r="B2" s="5"/>
      <c r="C2" s="2"/>
    </row>
    <row r="3">
      <c r="A3" s="7"/>
      <c r="B3" s="8" t="s">
        <v>0</v>
      </c>
      <c r="C3" s="9"/>
    </row>
    <row r="4">
      <c r="A4" s="2"/>
      <c r="B4" s="12" t="s">
        <v>2</v>
      </c>
      <c r="C4" s="12" t="s">
        <v>3</v>
      </c>
      <c r="D4" s="48" t="s">
        <v>50</v>
      </c>
    </row>
    <row r="5">
      <c r="A5" s="11" t="s">
        <v>5</v>
      </c>
      <c r="B5" s="16">
        <v>22100.0</v>
      </c>
      <c r="C5" s="16"/>
    </row>
    <row r="6">
      <c r="A6" s="27"/>
      <c r="B6" s="19"/>
      <c r="C6" s="19"/>
    </row>
    <row r="7">
      <c r="A7" s="11" t="s">
        <v>19</v>
      </c>
      <c r="B7" s="19"/>
      <c r="C7" s="19"/>
    </row>
    <row r="8">
      <c r="A8" s="19" t="s">
        <v>20</v>
      </c>
      <c r="B8" s="19">
        <v>0.0</v>
      </c>
      <c r="C8" s="19">
        <v>150.0</v>
      </c>
    </row>
    <row r="9">
      <c r="A9" s="19" t="s">
        <v>22</v>
      </c>
      <c r="B9" s="19">
        <v>0.0</v>
      </c>
      <c r="C9" s="19">
        <v>80.0</v>
      </c>
    </row>
    <row r="10">
      <c r="A10" s="19" t="s">
        <v>24</v>
      </c>
      <c r="B10" s="19">
        <v>0.0</v>
      </c>
      <c r="C10" s="19">
        <v>500.0</v>
      </c>
    </row>
    <row r="11">
      <c r="A11" s="33" t="s">
        <v>51</v>
      </c>
      <c r="B11" s="33">
        <f>SUM(B8:B10)</f>
        <v>0</v>
      </c>
      <c r="C11" s="33">
        <v>730.0</v>
      </c>
    </row>
    <row r="12">
      <c r="A12" s="29"/>
      <c r="B12" s="19"/>
      <c r="C12" s="19"/>
    </row>
    <row r="13">
      <c r="A13" s="11" t="s">
        <v>26</v>
      </c>
      <c r="B13" s="19"/>
      <c r="C13" s="19"/>
    </row>
    <row r="14">
      <c r="A14" s="19" t="s">
        <v>27</v>
      </c>
      <c r="B14" s="19">
        <v>0.0</v>
      </c>
      <c r="C14" s="19">
        <v>200.0</v>
      </c>
    </row>
    <row r="15">
      <c r="A15" s="19" t="s">
        <v>29</v>
      </c>
      <c r="B15" s="19">
        <v>0.0</v>
      </c>
      <c r="C15" s="19">
        <v>550.0</v>
      </c>
    </row>
    <row r="16">
      <c r="A16" s="19" t="s">
        <v>31</v>
      </c>
      <c r="B16" s="19">
        <v>0.0</v>
      </c>
      <c r="C16" s="19">
        <v>100.0</v>
      </c>
    </row>
    <row r="17">
      <c r="A17" s="19" t="s">
        <v>33</v>
      </c>
      <c r="B17" s="19">
        <v>0.0</v>
      </c>
      <c r="C17" s="19">
        <v>1250.0</v>
      </c>
    </row>
    <row r="18">
      <c r="A18" s="19" t="s">
        <v>52</v>
      </c>
      <c r="B18" s="19">
        <v>0.0</v>
      </c>
      <c r="C18" s="19">
        <v>200.0</v>
      </c>
    </row>
    <row r="19">
      <c r="A19" s="33" t="s">
        <v>51</v>
      </c>
      <c r="B19" s="16">
        <f t="shared" ref="B19:C19" si="1">SUM(B14:B18)</f>
        <v>0</v>
      </c>
      <c r="C19" s="16">
        <f t="shared" si="1"/>
        <v>2300</v>
      </c>
    </row>
    <row r="20">
      <c r="A20" s="33"/>
      <c r="B20" s="16"/>
      <c r="C20" s="16"/>
    </row>
    <row r="21">
      <c r="A21" s="11" t="s">
        <v>37</v>
      </c>
      <c r="B21" s="16"/>
      <c r="C21" s="16"/>
    </row>
    <row r="22">
      <c r="A22" s="19" t="s">
        <v>38</v>
      </c>
      <c r="B22" s="16">
        <v>0.0</v>
      </c>
      <c r="C22" s="19">
        <v>400.0</v>
      </c>
    </row>
    <row r="23">
      <c r="A23" s="33" t="s">
        <v>51</v>
      </c>
      <c r="B23" s="16">
        <f t="shared" ref="B23:C23" si="2">SUM(B22)</f>
        <v>0</v>
      </c>
      <c r="C23" s="16">
        <f t="shared" si="2"/>
        <v>400</v>
      </c>
    </row>
    <row r="24">
      <c r="A24" s="33"/>
      <c r="B24" s="16"/>
      <c r="C24" s="16"/>
    </row>
    <row r="25">
      <c r="A25" s="11" t="s">
        <v>40</v>
      </c>
      <c r="B25" s="16"/>
      <c r="C25" s="16"/>
    </row>
    <row r="26">
      <c r="A26" s="27" t="s">
        <v>53</v>
      </c>
      <c r="B26" s="16"/>
      <c r="C26" s="19">
        <v>2200.0</v>
      </c>
    </row>
    <row r="27">
      <c r="A27" s="19" t="s">
        <v>43</v>
      </c>
      <c r="B27" s="16">
        <v>0.0</v>
      </c>
      <c r="C27" s="19">
        <v>200.0</v>
      </c>
    </row>
    <row r="28">
      <c r="A28" s="33" t="s">
        <v>51</v>
      </c>
      <c r="B28" s="16">
        <f>SUM(B27)</f>
        <v>0</v>
      </c>
      <c r="C28" s="16">
        <f>SUM(C26+C27)</f>
        <v>2400</v>
      </c>
    </row>
    <row r="29">
      <c r="A29" s="33"/>
      <c r="B29" s="16"/>
      <c r="C29" s="19"/>
    </row>
    <row r="30">
      <c r="A30" s="49" t="s">
        <v>54</v>
      </c>
      <c r="B30" s="16"/>
      <c r="C30" s="19"/>
    </row>
    <row r="31">
      <c r="A31" s="19" t="s">
        <v>55</v>
      </c>
      <c r="B31" s="4">
        <v>0.0</v>
      </c>
      <c r="C31" s="19">
        <v>15000.0</v>
      </c>
    </row>
    <row r="32">
      <c r="A32" s="19" t="s">
        <v>56</v>
      </c>
      <c r="B32" s="16">
        <v>0.0</v>
      </c>
      <c r="C32" s="19">
        <v>2500.0</v>
      </c>
    </row>
    <row r="33">
      <c r="A33" s="19" t="s">
        <v>57</v>
      </c>
      <c r="B33" s="16">
        <v>0.0</v>
      </c>
      <c r="C33" s="19">
        <v>150.0</v>
      </c>
    </row>
    <row r="34">
      <c r="A34" s="33" t="s">
        <v>51</v>
      </c>
      <c r="B34" s="16">
        <f>SUM(B32:B33)</f>
        <v>0</v>
      </c>
      <c r="C34" s="16">
        <v>17650.0</v>
      </c>
    </row>
    <row r="35">
      <c r="A35" s="27"/>
      <c r="B35" s="19"/>
      <c r="C35" s="19"/>
    </row>
    <row r="36">
      <c r="A36" s="11" t="s">
        <v>45</v>
      </c>
      <c r="B36" s="19"/>
      <c r="C36" s="19"/>
    </row>
    <row r="37">
      <c r="A37" s="19" t="s">
        <v>46</v>
      </c>
      <c r="B37" s="19">
        <v>0.0</v>
      </c>
      <c r="C37" s="19">
        <v>200.0</v>
      </c>
    </row>
    <row r="38">
      <c r="A38" s="33" t="s">
        <v>51</v>
      </c>
      <c r="B38" s="16">
        <f t="shared" ref="B38:C38" si="3">SUM(B37)</f>
        <v>0</v>
      </c>
      <c r="C38" s="16">
        <f t="shared" si="3"/>
        <v>200</v>
      </c>
    </row>
    <row r="39">
      <c r="A39" s="33"/>
      <c r="B39" s="16"/>
      <c r="C39" s="16"/>
    </row>
    <row r="40">
      <c r="A40" s="16" t="s">
        <v>58</v>
      </c>
      <c r="B40" s="16">
        <v>2000.0</v>
      </c>
      <c r="C40" s="19"/>
    </row>
    <row r="41">
      <c r="A41" s="16"/>
      <c r="B41" s="19"/>
      <c r="C41" s="19"/>
    </row>
    <row r="42">
      <c r="A42" s="16" t="s">
        <v>59</v>
      </c>
      <c r="B42" s="19"/>
      <c r="C42" s="19"/>
    </row>
    <row r="43">
      <c r="A43" s="19" t="s">
        <v>48</v>
      </c>
      <c r="B43" s="27">
        <v>0.0</v>
      </c>
      <c r="C43" s="19">
        <v>200.0</v>
      </c>
    </row>
    <row r="44">
      <c r="A44" s="33" t="s">
        <v>51</v>
      </c>
      <c r="B44" s="50">
        <f t="shared" ref="B44:C44" si="4">SUM(B43)</f>
        <v>0</v>
      </c>
      <c r="C44" s="50">
        <f t="shared" si="4"/>
        <v>200</v>
      </c>
    </row>
    <row r="45">
      <c r="A45" s="37"/>
      <c r="B45" s="38"/>
      <c r="C45" s="38"/>
    </row>
    <row r="46">
      <c r="A46" s="11" t="s">
        <v>49</v>
      </c>
      <c r="B46" s="41">
        <v>24100.0</v>
      </c>
      <c r="C46" s="41">
        <v>23880.0</v>
      </c>
      <c r="D46" s="48">
        <v>220.0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2019-01-01T20:00:38Z</dcterms:created>
  <dc:creator>Feenstra, Ireen</dc:creator>
</cp:coreProperties>
</file>